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dministor/Desktop/"/>
    </mc:Choice>
  </mc:AlternateContent>
  <bookViews>
    <workbookView xWindow="3020" yWindow="780" windowWidth="28160" windowHeight="15540" tabRatio="500" activeTab="7"/>
  </bookViews>
  <sheets>
    <sheet name="#68" sheetId="1" r:id="rId1"/>
    <sheet name="#69" sheetId="2" r:id="rId2"/>
    <sheet name="#70" sheetId="3" r:id="rId3"/>
    <sheet name="#71" sheetId="4" r:id="rId4"/>
    <sheet name="Ch8Ex5" sheetId="5" r:id="rId5"/>
    <sheet name="Ch8Ex9" sheetId="6" r:id="rId6"/>
    <sheet name="Ch8Ex20" sheetId="7" r:id="rId7"/>
    <sheet name="Ch9Ex32" sheetId="8" r:id="rId8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8" l="1"/>
  <c r="E6" i="8"/>
  <c r="E5" i="8"/>
  <c r="E3" i="8"/>
  <c r="E4" i="8"/>
  <c r="D3" i="7"/>
  <c r="D2" i="7"/>
  <c r="D5" i="7"/>
  <c r="D4" i="7"/>
  <c r="D3" i="6"/>
  <c r="D2" i="6"/>
  <c r="D5" i="6"/>
  <c r="D4" i="6"/>
  <c r="D5" i="5"/>
  <c r="D4" i="5"/>
  <c r="D3" i="5"/>
  <c r="D2" i="5"/>
  <c r="B1" i="4"/>
  <c r="B1" i="3"/>
  <c r="B1" i="2"/>
</calcChain>
</file>

<file path=xl/sharedStrings.xml><?xml version="1.0" encoding="utf-8"?>
<sst xmlns="http://schemas.openxmlformats.org/spreadsheetml/2006/main" count="41" uniqueCount="28">
  <si>
    <t>a.</t>
  </si>
  <si>
    <t>b.</t>
  </si>
  <si>
    <t>c.</t>
  </si>
  <si>
    <t>E(x)=np=800*0.3=240</t>
  </si>
  <si>
    <t>Standard Deviation=sqrtvar(x)=sqrt（800*0.3*0.7)=12.96</t>
  </si>
  <si>
    <t>Standard Deviation=sqrtvar(x)=sqrt（800*0.7*0.3)=12.96</t>
  </si>
  <si>
    <t>I would expect to say that 240 people think their local radio stations always play the kind of music they like.</t>
  </si>
  <si>
    <t>probability</t>
  </si>
  <si>
    <t>Thus, the propability that 20 or more cars will arrive during any given hour of operation is around 12.48%.</t>
  </si>
  <si>
    <t>The probability of having three or more breakdowns during a day is around 19.12%.</t>
  </si>
  <si>
    <t>The probability that exactly 4 small business will fail during the given month is around 1.89%.</t>
  </si>
  <si>
    <t>Amount</t>
  </si>
  <si>
    <t>Margin of Error</t>
  </si>
  <si>
    <t>Sample Mean</t>
  </si>
  <si>
    <t>Lower Limit</t>
  </si>
  <si>
    <t>Upper Limit</t>
  </si>
  <si>
    <t>Thus, the 99% confidence interval estimate of the mean amount spent for lunch would be: 19.59 to 23.45</t>
  </si>
  <si>
    <t>Return Preparation Time(Hours)</t>
  </si>
  <si>
    <t>Thus, the 95% confidence interval estimate of the mean amount spent for lunch would be: 30.7 to 36.3</t>
  </si>
  <si>
    <t>Program Minutes</t>
  </si>
  <si>
    <t>The 95% confidence interval estimate of the mean amount spent for lunch would be:  21.48 to 22.52</t>
  </si>
  <si>
    <t>Sale Price</t>
  </si>
  <si>
    <t>p-value</t>
  </si>
  <si>
    <t>Standard Deviation</t>
  </si>
  <si>
    <t>t statistic</t>
  </si>
  <si>
    <r>
      <t xml:space="preserve"> H</t>
    </r>
    <r>
      <rPr>
        <sz val="9"/>
        <color theme="1"/>
        <rFont val="Calibri (Body)"/>
      </rPr>
      <t>0</t>
    </r>
    <r>
      <rPr>
        <sz val="12"/>
        <color theme="1"/>
        <rFont val="Calibri"/>
        <family val="2"/>
        <scheme val="minor"/>
      </rPr>
      <t>: μ＝10,192    H</t>
    </r>
    <r>
      <rPr>
        <sz val="11"/>
        <color theme="1"/>
        <rFont val="Calibri (Body)"/>
      </rPr>
      <t>a</t>
    </r>
    <r>
      <rPr>
        <sz val="12"/>
        <color theme="1"/>
        <rFont val="Calibri"/>
        <family val="2"/>
        <scheme val="minor"/>
      </rPr>
      <t>: μ≠10,192</t>
    </r>
  </si>
  <si>
    <t>Critical Value</t>
  </si>
  <si>
    <t>Because α=0.05, p-value ＜0.05. So, Reject the Ha. Thus, the population mean price for used cars at this particular dealership equals to the national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</si>
</sst>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Calibri"/>
      <scheme val="minor"/>
    </font>
    <font>
      <b/>
      <sz val="12"/>
      <color theme="1"/>
      <name val="Calibri (Body)"/>
    </font>
    <font>
      <b/>
      <sz val="12"/>
      <name val="Times New Roman"/>
    </font>
    <font>
      <sz val="12"/>
      <name val="Times New Roman"/>
    </font>
    <font>
      <sz val="9"/>
      <color theme="1"/>
      <name val="Calibri (Body)"/>
    </font>
    <font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/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6" fillId="0" borderId="0" xfId="0" applyFont="1" applyFill="1" applyAlignment="1"/>
    <xf numFmtId="2" fontId="7" fillId="0" borderId="0" xfId="0" applyNumberFormat="1" applyFont="1" applyFill="1" applyAlignment="1"/>
    <xf numFmtId="0" fontId="1" fillId="0" borderId="0" xfId="0" applyFont="1" applyAlignment="1">
      <alignment vertical="center"/>
    </xf>
    <xf numFmtId="2" fontId="7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5"/>
    </sheetView>
  </sheetViews>
  <sheetFormatPr baseColWidth="10" defaultRowHeight="16" x14ac:dyDescent="0.2"/>
  <cols>
    <col min="2" max="2" width="52.5" customWidth="1"/>
    <col min="3" max="3" width="65.5" customWidth="1"/>
  </cols>
  <sheetData>
    <row r="1" spans="1:3" ht="37" customHeight="1" x14ac:dyDescent="0.2">
      <c r="A1" s="2" t="s">
        <v>0</v>
      </c>
      <c r="B1" s="2" t="s">
        <v>3</v>
      </c>
      <c r="C1" s="4" t="s">
        <v>6</v>
      </c>
    </row>
    <row r="3" spans="1:3" ht="32" customHeight="1" x14ac:dyDescent="0.2">
      <c r="A3" t="s">
        <v>1</v>
      </c>
      <c r="B3" s="2" t="s">
        <v>4</v>
      </c>
    </row>
    <row r="5" spans="1:3" ht="41" customHeight="1" x14ac:dyDescent="0.2">
      <c r="A5" t="s">
        <v>2</v>
      </c>
      <c r="B5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" sqref="C1"/>
    </sheetView>
  </sheetViews>
  <sheetFormatPr baseColWidth="10" defaultRowHeight="16" x14ac:dyDescent="0.2"/>
  <cols>
    <col min="1" max="1" width="13.6640625" customWidth="1"/>
    <col min="2" max="2" width="17.5" customWidth="1"/>
    <col min="3" max="3" width="53.6640625" customWidth="1"/>
  </cols>
  <sheetData>
    <row r="1" spans="1:3" ht="54" customHeight="1" x14ac:dyDescent="0.2">
      <c r="A1" s="2" t="s">
        <v>7</v>
      </c>
      <c r="B1" s="3">
        <f>1-_xlfn.POISSON.DIST(19,15,1)</f>
        <v>0.12478121503252482</v>
      </c>
      <c r="C1" s="4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" sqref="C1"/>
    </sheetView>
  </sheetViews>
  <sheetFormatPr baseColWidth="10" defaultRowHeight="16" x14ac:dyDescent="0.2"/>
  <cols>
    <col min="1" max="1" width="12.83203125" customWidth="1"/>
    <col min="2" max="2" width="20" customWidth="1"/>
    <col min="3" max="3" width="43.83203125" customWidth="1"/>
  </cols>
  <sheetData>
    <row r="1" spans="1:3" ht="55" customHeight="1" x14ac:dyDescent="0.2">
      <c r="A1" s="2" t="s">
        <v>7</v>
      </c>
      <c r="B1" s="3">
        <f>1-_xlfn.POISSON.DIST(2,1.5,1)</f>
        <v>0.19115316946194194</v>
      </c>
      <c r="C1" s="4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" sqref="C1"/>
    </sheetView>
  </sheetViews>
  <sheetFormatPr baseColWidth="10" defaultRowHeight="16" x14ac:dyDescent="0.2"/>
  <cols>
    <col min="1" max="1" width="13.1640625" customWidth="1"/>
    <col min="2" max="2" width="20.5" customWidth="1"/>
    <col min="3" max="3" width="43.1640625" customWidth="1"/>
  </cols>
  <sheetData>
    <row r="1" spans="1:3" ht="54" customHeight="1" x14ac:dyDescent="0.2">
      <c r="A1" s="2" t="s">
        <v>7</v>
      </c>
      <c r="B1" s="3">
        <f>_xlfn.POISSON.DIST(4,10,0)</f>
        <v>1.8916637401035354E-2</v>
      </c>
      <c r="C1" s="4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C7" sqref="C7"/>
    </sheetView>
  </sheetViews>
  <sheetFormatPr baseColWidth="10" defaultRowHeight="16" x14ac:dyDescent="0.2"/>
  <cols>
    <col min="3" max="3" width="38.6640625" customWidth="1"/>
    <col min="4" max="4" width="17.6640625" customWidth="1"/>
    <col min="5" max="5" width="10.83203125" customWidth="1"/>
  </cols>
  <sheetData>
    <row r="1" spans="1:4" x14ac:dyDescent="0.2">
      <c r="A1" s="6" t="s">
        <v>11</v>
      </c>
    </row>
    <row r="2" spans="1:4" x14ac:dyDescent="0.2">
      <c r="A2" s="7">
        <v>20.5</v>
      </c>
      <c r="C2" s="10" t="s">
        <v>12</v>
      </c>
      <c r="D2">
        <f>_xlfn.CONFIDENCE.NORM(0.01,6,64)</f>
        <v>1.9318719776616748</v>
      </c>
    </row>
    <row r="3" spans="1:4" x14ac:dyDescent="0.2">
      <c r="A3" s="7">
        <v>14.63</v>
      </c>
      <c r="C3" s="9" t="s">
        <v>13</v>
      </c>
      <c r="D3" s="11">
        <f>AVERAGE(A2:A65)</f>
        <v>21.519999999999992</v>
      </c>
    </row>
    <row r="4" spans="1:4" x14ac:dyDescent="0.2">
      <c r="A4" s="7">
        <v>23.77</v>
      </c>
      <c r="C4" s="18" t="s">
        <v>14</v>
      </c>
      <c r="D4" s="11">
        <f>D3-D2</f>
        <v>19.588128022338317</v>
      </c>
    </row>
    <row r="5" spans="1:4" x14ac:dyDescent="0.2">
      <c r="A5" s="7">
        <v>29.96</v>
      </c>
      <c r="C5" s="9" t="s">
        <v>15</v>
      </c>
      <c r="D5" s="11">
        <f>D3+D2</f>
        <v>23.451871977661668</v>
      </c>
    </row>
    <row r="6" spans="1:4" x14ac:dyDescent="0.2">
      <c r="A6" s="7">
        <v>29.49</v>
      </c>
    </row>
    <row r="7" spans="1:4" ht="48" x14ac:dyDescent="0.2">
      <c r="A7" s="12">
        <v>32.700000000000003</v>
      </c>
      <c r="C7" s="4" t="s">
        <v>16</v>
      </c>
    </row>
    <row r="8" spans="1:4" x14ac:dyDescent="0.2">
      <c r="A8" s="7">
        <v>9.1999999999999993</v>
      </c>
    </row>
    <row r="9" spans="1:4" x14ac:dyDescent="0.2">
      <c r="A9" s="7">
        <v>20.89</v>
      </c>
    </row>
    <row r="10" spans="1:4" x14ac:dyDescent="0.2">
      <c r="A10" s="7">
        <v>28.87</v>
      </c>
    </row>
    <row r="11" spans="1:4" x14ac:dyDescent="0.2">
      <c r="A11" s="7">
        <v>15.78</v>
      </c>
    </row>
    <row r="12" spans="1:4" x14ac:dyDescent="0.2">
      <c r="A12" s="7">
        <v>18.16</v>
      </c>
    </row>
    <row r="13" spans="1:4" x14ac:dyDescent="0.2">
      <c r="A13" s="7">
        <v>12.16</v>
      </c>
    </row>
    <row r="14" spans="1:4" x14ac:dyDescent="0.2">
      <c r="A14" s="7">
        <v>11.22</v>
      </c>
    </row>
    <row r="15" spans="1:4" x14ac:dyDescent="0.2">
      <c r="A15" s="7">
        <v>16.43</v>
      </c>
    </row>
    <row r="16" spans="1:4" x14ac:dyDescent="0.2">
      <c r="A16" s="7">
        <v>17.66</v>
      </c>
    </row>
    <row r="17" spans="1:1" x14ac:dyDescent="0.2">
      <c r="A17" s="7">
        <v>9.59</v>
      </c>
    </row>
    <row r="18" spans="1:1" x14ac:dyDescent="0.2">
      <c r="A18" s="7">
        <v>18.89</v>
      </c>
    </row>
    <row r="19" spans="1:1" x14ac:dyDescent="0.2">
      <c r="A19" s="7">
        <v>19.88</v>
      </c>
    </row>
    <row r="20" spans="1:1" x14ac:dyDescent="0.2">
      <c r="A20" s="7">
        <v>23.11</v>
      </c>
    </row>
    <row r="21" spans="1:1" x14ac:dyDescent="0.2">
      <c r="A21" s="7">
        <v>20.11</v>
      </c>
    </row>
    <row r="22" spans="1:1" x14ac:dyDescent="0.2">
      <c r="A22" s="7">
        <v>20.34</v>
      </c>
    </row>
    <row r="23" spans="1:1" x14ac:dyDescent="0.2">
      <c r="A23" s="7">
        <v>20.079999999999998</v>
      </c>
    </row>
    <row r="24" spans="1:1" x14ac:dyDescent="0.2">
      <c r="A24" s="7">
        <v>30.36</v>
      </c>
    </row>
    <row r="25" spans="1:1" x14ac:dyDescent="0.2">
      <c r="A25" s="7">
        <v>21.79</v>
      </c>
    </row>
    <row r="26" spans="1:1" x14ac:dyDescent="0.2">
      <c r="A26" s="7">
        <v>21.18</v>
      </c>
    </row>
    <row r="27" spans="1:1" x14ac:dyDescent="0.2">
      <c r="A27" s="7">
        <v>19.22</v>
      </c>
    </row>
    <row r="28" spans="1:1" x14ac:dyDescent="0.2">
      <c r="A28" s="7">
        <v>34.130000000000003</v>
      </c>
    </row>
    <row r="29" spans="1:1" x14ac:dyDescent="0.2">
      <c r="A29" s="7">
        <v>27.49</v>
      </c>
    </row>
    <row r="30" spans="1:1" x14ac:dyDescent="0.2">
      <c r="A30" s="7">
        <v>36.549999999999997</v>
      </c>
    </row>
    <row r="31" spans="1:1" x14ac:dyDescent="0.2">
      <c r="A31" s="7">
        <v>18.37</v>
      </c>
    </row>
    <row r="32" spans="1:1" x14ac:dyDescent="0.2">
      <c r="A32" s="7">
        <v>32.270000000000003</v>
      </c>
    </row>
    <row r="33" spans="1:1" x14ac:dyDescent="0.2">
      <c r="A33" s="7">
        <v>12.63</v>
      </c>
    </row>
    <row r="34" spans="1:1" x14ac:dyDescent="0.2">
      <c r="A34" s="7">
        <v>25.53</v>
      </c>
    </row>
    <row r="35" spans="1:1" x14ac:dyDescent="0.2">
      <c r="A35" s="7">
        <v>27.71</v>
      </c>
    </row>
    <row r="36" spans="1:1" x14ac:dyDescent="0.2">
      <c r="A36" s="7">
        <v>33.81</v>
      </c>
    </row>
    <row r="37" spans="1:1" x14ac:dyDescent="0.2">
      <c r="A37" s="7">
        <v>21.79</v>
      </c>
    </row>
    <row r="38" spans="1:1" x14ac:dyDescent="0.2">
      <c r="A38" s="7">
        <v>19.16</v>
      </c>
    </row>
    <row r="39" spans="1:1" x14ac:dyDescent="0.2">
      <c r="A39" s="7">
        <v>26.35</v>
      </c>
    </row>
    <row r="40" spans="1:1" x14ac:dyDescent="0.2">
      <c r="A40" s="7">
        <v>20.010000000000002</v>
      </c>
    </row>
    <row r="41" spans="1:1" x14ac:dyDescent="0.2">
      <c r="A41" s="7">
        <v>26.85</v>
      </c>
    </row>
    <row r="42" spans="1:1" x14ac:dyDescent="0.2">
      <c r="A42" s="7">
        <v>13.63</v>
      </c>
    </row>
    <row r="43" spans="1:1" x14ac:dyDescent="0.2">
      <c r="A43" s="7">
        <v>17.22</v>
      </c>
    </row>
    <row r="44" spans="1:1" x14ac:dyDescent="0.2">
      <c r="A44" s="7">
        <v>13.17</v>
      </c>
    </row>
    <row r="45" spans="1:1" x14ac:dyDescent="0.2">
      <c r="A45" s="7">
        <v>20.12</v>
      </c>
    </row>
    <row r="46" spans="1:1" x14ac:dyDescent="0.2">
      <c r="A46" s="7">
        <v>22.11</v>
      </c>
    </row>
    <row r="47" spans="1:1" x14ac:dyDescent="0.2">
      <c r="A47" s="7">
        <v>22.47</v>
      </c>
    </row>
    <row r="48" spans="1:1" x14ac:dyDescent="0.2">
      <c r="A48" s="7">
        <v>20.36</v>
      </c>
    </row>
    <row r="49" spans="1:1" x14ac:dyDescent="0.2">
      <c r="A49" s="7">
        <v>35.47</v>
      </c>
    </row>
    <row r="50" spans="1:1" x14ac:dyDescent="0.2">
      <c r="A50" s="7">
        <v>11.85</v>
      </c>
    </row>
    <row r="51" spans="1:1" x14ac:dyDescent="0.2">
      <c r="A51" s="7">
        <v>17.88</v>
      </c>
    </row>
    <row r="52" spans="1:1" x14ac:dyDescent="0.2">
      <c r="A52" s="7">
        <v>6.83</v>
      </c>
    </row>
    <row r="53" spans="1:1" x14ac:dyDescent="0.2">
      <c r="A53" s="7">
        <v>30.99</v>
      </c>
    </row>
    <row r="54" spans="1:1" x14ac:dyDescent="0.2">
      <c r="A54" s="7">
        <v>14.62</v>
      </c>
    </row>
    <row r="55" spans="1:1" x14ac:dyDescent="0.2">
      <c r="A55" s="7">
        <v>18.38</v>
      </c>
    </row>
    <row r="56" spans="1:1" x14ac:dyDescent="0.2">
      <c r="A56" s="7">
        <v>26.85</v>
      </c>
    </row>
    <row r="57" spans="1:1" x14ac:dyDescent="0.2">
      <c r="A57" s="7">
        <v>25.1</v>
      </c>
    </row>
    <row r="58" spans="1:1" x14ac:dyDescent="0.2">
      <c r="A58" s="7">
        <v>27.55</v>
      </c>
    </row>
    <row r="59" spans="1:1" x14ac:dyDescent="0.2">
      <c r="A59" s="7">
        <v>25.87</v>
      </c>
    </row>
    <row r="60" spans="1:1" x14ac:dyDescent="0.2">
      <c r="A60" s="7">
        <v>14.37</v>
      </c>
    </row>
    <row r="61" spans="1:1" x14ac:dyDescent="0.2">
      <c r="A61" s="7">
        <v>15.61</v>
      </c>
    </row>
    <row r="62" spans="1:1" x14ac:dyDescent="0.2">
      <c r="A62" s="7">
        <v>26.46</v>
      </c>
    </row>
    <row r="63" spans="1:1" x14ac:dyDescent="0.2">
      <c r="A63" s="7">
        <v>24.24</v>
      </c>
    </row>
    <row r="64" spans="1:1" x14ac:dyDescent="0.2">
      <c r="A64" s="7">
        <v>16.66</v>
      </c>
    </row>
    <row r="65" spans="1:1" x14ac:dyDescent="0.2">
      <c r="A65" s="7">
        <v>20.85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7" sqref="C7"/>
    </sheetView>
  </sheetViews>
  <sheetFormatPr baseColWidth="10" defaultRowHeight="16" x14ac:dyDescent="0.2"/>
  <cols>
    <col min="1" max="1" width="17" customWidth="1"/>
    <col min="3" max="3" width="34.83203125" customWidth="1"/>
    <col min="4" max="4" width="12.83203125" customWidth="1"/>
  </cols>
  <sheetData>
    <row r="1" spans="1:5" ht="48" x14ac:dyDescent="0.2">
      <c r="A1" s="15" t="s">
        <v>17</v>
      </c>
    </row>
    <row r="2" spans="1:5" x14ac:dyDescent="0.2">
      <c r="A2" s="13">
        <v>35.299999999999997</v>
      </c>
      <c r="C2" s="9" t="s">
        <v>12</v>
      </c>
      <c r="D2">
        <f>_xlfn.CONFIDENCE.NORM(0.05,9,40)</f>
        <v>2.7890776453705262</v>
      </c>
    </row>
    <row r="3" spans="1:5" x14ac:dyDescent="0.2">
      <c r="A3" s="13">
        <v>30.5</v>
      </c>
      <c r="C3" s="9" t="s">
        <v>13</v>
      </c>
      <c r="D3" s="14">
        <f>AVERAGE(A2:A41)</f>
        <v>33.494999999999997</v>
      </c>
    </row>
    <row r="4" spans="1:5" x14ac:dyDescent="0.2">
      <c r="A4" s="13">
        <v>37.4</v>
      </c>
      <c r="C4" s="18" t="s">
        <v>14</v>
      </c>
      <c r="D4" s="14">
        <f>D3-D2</f>
        <v>30.705922354629472</v>
      </c>
    </row>
    <row r="5" spans="1:5" x14ac:dyDescent="0.2">
      <c r="A5" s="13">
        <v>26.5</v>
      </c>
      <c r="C5" s="9" t="s">
        <v>15</v>
      </c>
      <c r="D5" s="14">
        <f>D3+D2</f>
        <v>36.284077645370523</v>
      </c>
    </row>
    <row r="6" spans="1:5" x14ac:dyDescent="0.2">
      <c r="A6" s="13">
        <v>13</v>
      </c>
    </row>
    <row r="7" spans="1:5" ht="48" x14ac:dyDescent="0.2">
      <c r="A7" s="20">
        <v>49.9</v>
      </c>
      <c r="C7" s="4" t="s">
        <v>18</v>
      </c>
      <c r="E7" s="1"/>
    </row>
    <row r="8" spans="1:5" x14ac:dyDescent="0.2">
      <c r="A8" s="13">
        <v>28.8</v>
      </c>
    </row>
    <row r="9" spans="1:5" x14ac:dyDescent="0.2">
      <c r="A9" s="13">
        <v>44</v>
      </c>
    </row>
    <row r="10" spans="1:5" x14ac:dyDescent="0.2">
      <c r="A10" s="13">
        <v>61.6</v>
      </c>
    </row>
    <row r="11" spans="1:5" x14ac:dyDescent="0.2">
      <c r="A11" s="13">
        <v>0.5</v>
      </c>
    </row>
    <row r="12" spans="1:5" x14ac:dyDescent="0.2">
      <c r="A12" s="13">
        <v>40.5</v>
      </c>
    </row>
    <row r="13" spans="1:5" x14ac:dyDescent="0.2">
      <c r="A13" s="13">
        <v>34.9</v>
      </c>
    </row>
    <row r="14" spans="1:5" x14ac:dyDescent="0.2">
      <c r="A14" s="13">
        <v>47.9</v>
      </c>
    </row>
    <row r="15" spans="1:5" x14ac:dyDescent="0.2">
      <c r="A15" s="13">
        <v>36.6</v>
      </c>
    </row>
    <row r="16" spans="1:5" x14ac:dyDescent="0.2">
      <c r="A16" s="13">
        <v>24.1</v>
      </c>
    </row>
    <row r="17" spans="1:1" x14ac:dyDescent="0.2">
      <c r="A17" s="13">
        <v>39.799999999999997</v>
      </c>
    </row>
    <row r="18" spans="1:1" x14ac:dyDescent="0.2">
      <c r="A18" s="13">
        <v>47.8</v>
      </c>
    </row>
    <row r="19" spans="1:1" x14ac:dyDescent="0.2">
      <c r="A19" s="13">
        <v>18.5</v>
      </c>
    </row>
    <row r="20" spans="1:1" x14ac:dyDescent="0.2">
      <c r="A20" s="13">
        <v>36.6</v>
      </c>
    </row>
    <row r="21" spans="1:1" x14ac:dyDescent="0.2">
      <c r="A21" s="13">
        <v>39.200000000000003</v>
      </c>
    </row>
    <row r="22" spans="1:1" x14ac:dyDescent="0.2">
      <c r="A22" s="13">
        <v>14.5</v>
      </c>
    </row>
    <row r="23" spans="1:1" x14ac:dyDescent="0.2">
      <c r="A23" s="13">
        <v>37.299999999999997</v>
      </c>
    </row>
    <row r="24" spans="1:1" x14ac:dyDescent="0.2">
      <c r="A24" s="13">
        <v>40.5</v>
      </c>
    </row>
    <row r="25" spans="1:1" x14ac:dyDescent="0.2">
      <c r="A25" s="13">
        <v>49.3</v>
      </c>
    </row>
    <row r="26" spans="1:1" x14ac:dyDescent="0.2">
      <c r="A26" s="13">
        <v>45.5</v>
      </c>
    </row>
    <row r="27" spans="1:1" x14ac:dyDescent="0.2">
      <c r="A27" s="13">
        <v>28.3</v>
      </c>
    </row>
    <row r="28" spans="1:1" x14ac:dyDescent="0.2">
      <c r="A28" s="13">
        <v>19.5</v>
      </c>
    </row>
    <row r="29" spans="1:1" x14ac:dyDescent="0.2">
      <c r="A29" s="13">
        <v>5.6</v>
      </c>
    </row>
    <row r="30" spans="1:1" x14ac:dyDescent="0.2">
      <c r="A30" s="13">
        <v>52.6</v>
      </c>
    </row>
    <row r="31" spans="1:1" x14ac:dyDescent="0.2">
      <c r="A31" s="13">
        <v>41.4</v>
      </c>
    </row>
    <row r="32" spans="1:1" x14ac:dyDescent="0.2">
      <c r="A32" s="13">
        <v>45.3</v>
      </c>
    </row>
    <row r="33" spans="1:1" x14ac:dyDescent="0.2">
      <c r="A33" s="13">
        <v>39</v>
      </c>
    </row>
    <row r="34" spans="1:1" x14ac:dyDescent="0.2">
      <c r="A34" s="13">
        <v>33.700000000000003</v>
      </c>
    </row>
    <row r="35" spans="1:1" x14ac:dyDescent="0.2">
      <c r="A35" s="13">
        <v>29.4</v>
      </c>
    </row>
    <row r="36" spans="1:1" x14ac:dyDescent="0.2">
      <c r="A36" s="13">
        <v>14.5</v>
      </c>
    </row>
    <row r="37" spans="1:1" x14ac:dyDescent="0.2">
      <c r="A37" s="13">
        <v>40.1</v>
      </c>
    </row>
    <row r="38" spans="1:1" x14ac:dyDescent="0.2">
      <c r="A38" s="13">
        <v>33.700000000000003</v>
      </c>
    </row>
    <row r="39" spans="1:1" x14ac:dyDescent="0.2">
      <c r="A39" s="13">
        <v>36.9</v>
      </c>
    </row>
    <row r="40" spans="1:1" x14ac:dyDescent="0.2">
      <c r="A40" s="13">
        <v>5.6</v>
      </c>
    </row>
    <row r="41" spans="1:1" x14ac:dyDescent="0.2">
      <c r="A41" s="13">
        <v>33.700000000000003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7" sqref="C7"/>
    </sheetView>
  </sheetViews>
  <sheetFormatPr baseColWidth="10" defaultRowHeight="16" x14ac:dyDescent="0.2"/>
  <cols>
    <col min="1" max="1" width="21.5" customWidth="1"/>
    <col min="3" max="3" width="32.5" customWidth="1"/>
  </cols>
  <sheetData>
    <row r="1" spans="1:4" x14ac:dyDescent="0.2">
      <c r="A1" s="16" t="s">
        <v>19</v>
      </c>
    </row>
    <row r="2" spans="1:4" x14ac:dyDescent="0.2">
      <c r="A2" s="17">
        <v>21.06</v>
      </c>
      <c r="C2" s="9" t="s">
        <v>12</v>
      </c>
      <c r="D2">
        <f>_xlfn.T.DIST(0.05,19,1)</f>
        <v>0.51967785968678115</v>
      </c>
    </row>
    <row r="3" spans="1:4" x14ac:dyDescent="0.2">
      <c r="A3" s="17">
        <v>21.66</v>
      </c>
      <c r="C3" s="9" t="s">
        <v>13</v>
      </c>
      <c r="D3" s="11">
        <f>AVERAGE(A2:A21)</f>
        <v>21.999999999999996</v>
      </c>
    </row>
    <row r="4" spans="1:4" x14ac:dyDescent="0.2">
      <c r="A4" s="17">
        <v>23.82</v>
      </c>
      <c r="C4" s="18" t="s">
        <v>14</v>
      </c>
      <c r="D4" s="11">
        <f>D3-D2</f>
        <v>21.480322140313216</v>
      </c>
    </row>
    <row r="5" spans="1:4" x14ac:dyDescent="0.2">
      <c r="A5" s="17">
        <v>21.52</v>
      </c>
      <c r="C5" s="9" t="s">
        <v>15</v>
      </c>
      <c r="D5" s="11">
        <f>D3+D2</f>
        <v>22.519677859686777</v>
      </c>
    </row>
    <row r="6" spans="1:4" x14ac:dyDescent="0.2">
      <c r="A6" s="17">
        <v>20.02</v>
      </c>
    </row>
    <row r="7" spans="1:4" ht="48" x14ac:dyDescent="0.2">
      <c r="A7" s="19">
        <v>22.37</v>
      </c>
      <c r="C7" s="4" t="s">
        <v>20</v>
      </c>
    </row>
    <row r="8" spans="1:4" x14ac:dyDescent="0.2">
      <c r="A8" s="17">
        <v>23.36</v>
      </c>
    </row>
    <row r="9" spans="1:4" x14ac:dyDescent="0.2">
      <c r="A9" s="17">
        <v>22.24</v>
      </c>
    </row>
    <row r="10" spans="1:4" x14ac:dyDescent="0.2">
      <c r="A10" s="17">
        <v>21.23</v>
      </c>
    </row>
    <row r="11" spans="1:4" x14ac:dyDescent="0.2">
      <c r="A11" s="17">
        <v>20.3</v>
      </c>
    </row>
    <row r="12" spans="1:4" x14ac:dyDescent="0.2">
      <c r="A12" s="17">
        <v>21.91</v>
      </c>
    </row>
    <row r="13" spans="1:4" x14ac:dyDescent="0.2">
      <c r="A13" s="17">
        <v>22.2</v>
      </c>
    </row>
    <row r="14" spans="1:4" x14ac:dyDescent="0.2">
      <c r="A14" s="17">
        <v>22.19</v>
      </c>
    </row>
    <row r="15" spans="1:4" x14ac:dyDescent="0.2">
      <c r="A15" s="17">
        <v>23.44</v>
      </c>
    </row>
    <row r="16" spans="1:4" x14ac:dyDescent="0.2">
      <c r="A16" s="17">
        <v>20.62</v>
      </c>
    </row>
    <row r="17" spans="1:1" x14ac:dyDescent="0.2">
      <c r="A17" s="17">
        <v>23.86</v>
      </c>
    </row>
    <row r="18" spans="1:1" x14ac:dyDescent="0.2">
      <c r="A18" s="17">
        <v>21.52</v>
      </c>
    </row>
    <row r="19" spans="1:1" x14ac:dyDescent="0.2">
      <c r="A19" s="17">
        <v>23.14</v>
      </c>
    </row>
    <row r="20" spans="1:1" x14ac:dyDescent="0.2">
      <c r="A20" s="17">
        <v>21.2</v>
      </c>
    </row>
    <row r="21" spans="1:1" x14ac:dyDescent="0.2">
      <c r="A21" s="17">
        <v>22.34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D8" sqref="D8"/>
    </sheetView>
  </sheetViews>
  <sheetFormatPr baseColWidth="10" defaultRowHeight="16" x14ac:dyDescent="0.2"/>
  <cols>
    <col min="1" max="1" width="12.1640625" customWidth="1"/>
    <col min="4" max="4" width="28.83203125" customWidth="1"/>
  </cols>
  <sheetData>
    <row r="1" spans="1:5" x14ac:dyDescent="0.2">
      <c r="A1" s="6" t="s">
        <v>21</v>
      </c>
    </row>
    <row r="2" spans="1:5" x14ac:dyDescent="0.2">
      <c r="A2" s="21">
        <v>12400</v>
      </c>
      <c r="C2" t="s">
        <v>0</v>
      </c>
      <c r="D2" s="5" t="s">
        <v>25</v>
      </c>
    </row>
    <row r="3" spans="1:5" x14ac:dyDescent="0.2">
      <c r="A3" s="21">
        <v>10400</v>
      </c>
      <c r="C3" s="8" t="s">
        <v>1</v>
      </c>
      <c r="D3" s="9" t="s">
        <v>13</v>
      </c>
      <c r="E3">
        <f>AVERAGE(A2:A51)</f>
        <v>9750</v>
      </c>
    </row>
    <row r="4" spans="1:5" x14ac:dyDescent="0.2">
      <c r="A4" s="21">
        <v>12100</v>
      </c>
      <c r="D4" s="9" t="s">
        <v>23</v>
      </c>
      <c r="E4">
        <f>_xlfn.STDEV.S(A2:A51)</f>
        <v>1399.9989067051124</v>
      </c>
    </row>
    <row r="5" spans="1:5" x14ac:dyDescent="0.2">
      <c r="A5" s="21">
        <v>10000</v>
      </c>
      <c r="D5" s="9" t="s">
        <v>24</v>
      </c>
      <c r="E5">
        <f>(E3-10192)/(E4/SQRT(50))</f>
        <v>-2.2324388668275286</v>
      </c>
    </row>
    <row r="6" spans="1:5" x14ac:dyDescent="0.2">
      <c r="A6" s="21">
        <v>11000</v>
      </c>
      <c r="D6" s="9" t="s">
        <v>22</v>
      </c>
      <c r="E6">
        <f>_xlfn.T.DIST(E5,50,TRUE)*2</f>
        <v>3.0094733891096539E-2</v>
      </c>
    </row>
    <row r="7" spans="1:5" x14ac:dyDescent="0.2">
      <c r="A7" s="21">
        <v>8895</v>
      </c>
      <c r="D7" s="9" t="s">
        <v>26</v>
      </c>
      <c r="E7">
        <f>_xlfn.T.INV.2T(0.05,50)</f>
        <v>2.0085591121007611</v>
      </c>
    </row>
    <row r="8" spans="1:5" ht="91" customHeight="1" x14ac:dyDescent="0.2">
      <c r="A8" s="23">
        <v>7675</v>
      </c>
      <c r="D8" s="22" t="s">
        <v>27</v>
      </c>
    </row>
    <row r="9" spans="1:5" x14ac:dyDescent="0.2">
      <c r="A9" s="21">
        <v>9975</v>
      </c>
    </row>
    <row r="10" spans="1:5" x14ac:dyDescent="0.2">
      <c r="A10" s="21">
        <v>6350</v>
      </c>
    </row>
    <row r="11" spans="1:5" x14ac:dyDescent="0.2">
      <c r="A11" s="21">
        <v>10470</v>
      </c>
    </row>
    <row r="12" spans="1:5" x14ac:dyDescent="0.2">
      <c r="A12" s="21">
        <v>9895</v>
      </c>
    </row>
    <row r="13" spans="1:5" x14ac:dyDescent="0.2">
      <c r="A13" s="21">
        <v>11250</v>
      </c>
    </row>
    <row r="14" spans="1:5" x14ac:dyDescent="0.2">
      <c r="A14" s="21">
        <v>8795</v>
      </c>
    </row>
    <row r="15" spans="1:5" x14ac:dyDescent="0.2">
      <c r="A15" s="21">
        <v>12500</v>
      </c>
    </row>
    <row r="16" spans="1:5" x14ac:dyDescent="0.2">
      <c r="A16" s="21">
        <v>9340</v>
      </c>
    </row>
    <row r="17" spans="1:1" x14ac:dyDescent="0.2">
      <c r="A17" s="21">
        <v>10150</v>
      </c>
    </row>
    <row r="18" spans="1:1" x14ac:dyDescent="0.2">
      <c r="A18" s="21">
        <v>9200</v>
      </c>
    </row>
    <row r="19" spans="1:1" x14ac:dyDescent="0.2">
      <c r="A19" s="21">
        <v>9395</v>
      </c>
    </row>
    <row r="20" spans="1:1" x14ac:dyDescent="0.2">
      <c r="A20" s="21">
        <v>11000</v>
      </c>
    </row>
    <row r="21" spans="1:1" x14ac:dyDescent="0.2">
      <c r="A21" s="21">
        <v>10640</v>
      </c>
    </row>
    <row r="22" spans="1:1" x14ac:dyDescent="0.2">
      <c r="A22" s="21">
        <v>10000</v>
      </c>
    </row>
    <row r="23" spans="1:1" x14ac:dyDescent="0.2">
      <c r="A23" s="21">
        <v>7500</v>
      </c>
    </row>
    <row r="24" spans="1:1" x14ac:dyDescent="0.2">
      <c r="A24" s="21">
        <v>8000</v>
      </c>
    </row>
    <row r="25" spans="1:1" x14ac:dyDescent="0.2">
      <c r="A25" s="21">
        <v>10440</v>
      </c>
    </row>
    <row r="26" spans="1:1" x14ac:dyDescent="0.2">
      <c r="A26" s="21">
        <v>10200</v>
      </c>
    </row>
    <row r="27" spans="1:1" x14ac:dyDescent="0.2">
      <c r="A27" s="21">
        <v>10300</v>
      </c>
    </row>
    <row r="28" spans="1:1" x14ac:dyDescent="0.2">
      <c r="A28" s="21">
        <v>9740</v>
      </c>
    </row>
    <row r="29" spans="1:1" x14ac:dyDescent="0.2">
      <c r="A29" s="21">
        <v>9280</v>
      </c>
    </row>
    <row r="30" spans="1:1" x14ac:dyDescent="0.2">
      <c r="A30" s="21">
        <v>10930</v>
      </c>
    </row>
    <row r="31" spans="1:1" x14ac:dyDescent="0.2">
      <c r="A31" s="21">
        <v>8000</v>
      </c>
    </row>
    <row r="32" spans="1:1" x14ac:dyDescent="0.2">
      <c r="A32" s="21">
        <v>9000</v>
      </c>
    </row>
    <row r="33" spans="1:1" x14ac:dyDescent="0.2">
      <c r="A33" s="21">
        <v>7680</v>
      </c>
    </row>
    <row r="34" spans="1:1" x14ac:dyDescent="0.2">
      <c r="A34" s="21">
        <v>9400</v>
      </c>
    </row>
    <row r="35" spans="1:1" x14ac:dyDescent="0.2">
      <c r="A35" s="21">
        <v>10730</v>
      </c>
    </row>
    <row r="36" spans="1:1" x14ac:dyDescent="0.2">
      <c r="A36" s="21">
        <v>7350</v>
      </c>
    </row>
    <row r="37" spans="1:1" x14ac:dyDescent="0.2">
      <c r="A37" s="21">
        <v>12240</v>
      </c>
    </row>
    <row r="38" spans="1:1" x14ac:dyDescent="0.2">
      <c r="A38" s="21">
        <v>11970</v>
      </c>
    </row>
    <row r="39" spans="1:1" x14ac:dyDescent="0.2">
      <c r="A39" s="21">
        <v>8240</v>
      </c>
    </row>
    <row r="40" spans="1:1" x14ac:dyDescent="0.2">
      <c r="A40" s="21">
        <v>9910</v>
      </c>
    </row>
    <row r="41" spans="1:1" x14ac:dyDescent="0.2">
      <c r="A41" s="21">
        <v>10080</v>
      </c>
    </row>
    <row r="42" spans="1:1" x14ac:dyDescent="0.2">
      <c r="A42" s="21">
        <v>9440</v>
      </c>
    </row>
    <row r="43" spans="1:1" x14ac:dyDescent="0.2">
      <c r="A43" s="21">
        <v>8970</v>
      </c>
    </row>
    <row r="44" spans="1:1" x14ac:dyDescent="0.2">
      <c r="A44" s="21">
        <v>9500</v>
      </c>
    </row>
    <row r="45" spans="1:1" x14ac:dyDescent="0.2">
      <c r="A45" s="21">
        <v>10050</v>
      </c>
    </row>
    <row r="46" spans="1:1" x14ac:dyDescent="0.2">
      <c r="A46" s="21">
        <v>10130</v>
      </c>
    </row>
    <row r="47" spans="1:1" x14ac:dyDescent="0.2">
      <c r="A47" s="21">
        <v>11400</v>
      </c>
    </row>
    <row r="48" spans="1:1" x14ac:dyDescent="0.2">
      <c r="A48" s="21">
        <v>8500</v>
      </c>
    </row>
    <row r="49" spans="1:1" x14ac:dyDescent="0.2">
      <c r="A49" s="21">
        <v>7500</v>
      </c>
    </row>
    <row r="50" spans="1:1" x14ac:dyDescent="0.2">
      <c r="A50" s="21">
        <v>9090</v>
      </c>
    </row>
    <row r="51" spans="1:1" x14ac:dyDescent="0.2">
      <c r="A51" s="21">
        <v>10500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#68</vt:lpstr>
      <vt:lpstr>#69</vt:lpstr>
      <vt:lpstr>#70</vt:lpstr>
      <vt:lpstr>#71</vt:lpstr>
      <vt:lpstr>Ch8Ex5</vt:lpstr>
      <vt:lpstr>Ch8Ex9</vt:lpstr>
      <vt:lpstr>Ch8Ex20</vt:lpstr>
      <vt:lpstr>Ch9Ex32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2017-04-08T15:48:53Z</dcterms:created>
  <dcterms:modified xsi:type="dcterms:W3CDTF">2017-04-08T16:40:21Z</dcterms:modified>
</cp:coreProperties>
</file>